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880"/>
  </bookViews>
  <sheets>
    <sheet name="附件1工程量清单报价表" sheetId="1" r:id="rId1"/>
    <sheet name="附件2工程特征表描述" sheetId="2" r:id="rId2"/>
  </sheets>
  <definedNames>
    <definedName name="_xlnm.Print_Titles" localSheetId="0">附件1工程量清单报价表!$2:$5</definedName>
    <definedName name="_xlnm.Print_Titles" localSheetId="1">附件2工程特征表描述!$2:$5</definedName>
  </definedNames>
  <calcPr calcId="144525" fullPrecision="0"/>
</workbook>
</file>

<file path=xl/sharedStrings.xml><?xml version="1.0" encoding="utf-8"?>
<sst xmlns="http://schemas.openxmlformats.org/spreadsheetml/2006/main" count="209" uniqueCount="76">
  <si>
    <t>附件1</t>
  </si>
  <si>
    <t>工程量清单报价表</t>
  </si>
  <si>
    <t>工程名称：沈海高速驿坂服务区提升改造工程铝合金门窗、幕墙施工协作队伍采购</t>
  </si>
  <si>
    <t>序号</t>
  </si>
  <si>
    <t>项目名称</t>
  </si>
  <si>
    <t>计量单位</t>
  </si>
  <si>
    <t>工程量</t>
  </si>
  <si>
    <t>竞价报价</t>
  </si>
  <si>
    <t>最高控制价</t>
  </si>
  <si>
    <t>竞价报价
（含税）</t>
  </si>
  <si>
    <t>总价</t>
  </si>
  <si>
    <t>单价</t>
  </si>
  <si>
    <t>一、幕墙工程</t>
  </si>
  <si>
    <t>防洪挡板</t>
  </si>
  <si>
    <t>m</t>
  </si>
  <si>
    <t>带骨架幕墙 铝单板</t>
  </si>
  <si>
    <t>m2</t>
  </si>
  <si>
    <t>带骨架幕墙 玻璃幕墙</t>
  </si>
  <si>
    <t>金属（塑钢）门</t>
  </si>
  <si>
    <t>金属百叶窗</t>
  </si>
  <si>
    <t>预埋铁件</t>
  </si>
  <si>
    <t>t</t>
  </si>
  <si>
    <t>二、玻璃雨棚工程</t>
  </si>
  <si>
    <t>采光天棚</t>
  </si>
  <si>
    <t>屋面卷帘</t>
  </si>
  <si>
    <t>三、门窗工程</t>
  </si>
  <si>
    <t>金属（塑钢）门 （门联窗）</t>
  </si>
  <si>
    <t>金属（塑钢、断桥）窗</t>
  </si>
  <si>
    <t>金属卷帘（闸）门</t>
  </si>
  <si>
    <t>樘</t>
  </si>
  <si>
    <t>带骨架幕墙</t>
  </si>
  <si>
    <t>钢梁</t>
  </si>
  <si>
    <t>四</t>
  </si>
  <si>
    <t>增值税金（税率9%）</t>
  </si>
  <si>
    <t>元</t>
  </si>
  <si>
    <t>五</t>
  </si>
  <si>
    <t>含税总价</t>
  </si>
  <si>
    <r>
      <rPr>
        <sz val="10"/>
        <color rgb="FF000000"/>
        <rFont val="宋体"/>
        <charset val="134"/>
      </rPr>
      <t>竞价人：</t>
    </r>
    <r>
      <rPr>
        <u/>
        <sz val="10"/>
        <color rgb="FF000000"/>
        <rFont val="宋体"/>
        <charset val="134"/>
      </rPr>
      <t xml:space="preserve">                                    </t>
    </r>
    <r>
      <rPr>
        <sz val="10"/>
        <color rgb="FF000000"/>
        <rFont val="宋体"/>
        <charset val="134"/>
      </rPr>
      <t>（盖单位章）</t>
    </r>
  </si>
  <si>
    <r>
      <rPr>
        <sz val="10"/>
        <color rgb="FF000000"/>
        <rFont val="宋体"/>
        <charset val="134"/>
      </rPr>
      <t xml:space="preserve">法定代表人或授权委托人： </t>
    </r>
    <r>
      <rPr>
        <u/>
        <sz val="10"/>
        <color rgb="FF000000"/>
        <rFont val="宋体"/>
        <charset val="134"/>
      </rPr>
      <t xml:space="preserve">                   （签字或盖章）</t>
    </r>
  </si>
  <si>
    <r>
      <rPr>
        <sz val="10"/>
        <color rgb="FF000000"/>
        <rFont val="宋体"/>
        <charset val="134"/>
      </rPr>
      <t xml:space="preserve"> 日期：  </t>
    </r>
    <r>
      <rPr>
        <u/>
        <sz val="10"/>
        <color rgb="FF000000"/>
        <rFont val="宋体"/>
        <charset val="134"/>
      </rPr>
      <t xml:space="preserve">      </t>
    </r>
    <r>
      <rPr>
        <sz val="10"/>
        <color rgb="FF000000"/>
        <rFont val="宋体"/>
        <charset val="134"/>
      </rPr>
      <t>年</t>
    </r>
    <r>
      <rPr>
        <u/>
        <sz val="10"/>
        <color rgb="FF000000"/>
        <rFont val="宋体"/>
        <charset val="134"/>
      </rPr>
      <t xml:space="preserve">      </t>
    </r>
    <r>
      <rPr>
        <sz val="10"/>
        <color rgb="FF000000"/>
        <rFont val="宋体"/>
        <charset val="134"/>
      </rPr>
      <t>月</t>
    </r>
    <r>
      <rPr>
        <u/>
        <sz val="10"/>
        <color rgb="FF000000"/>
        <rFont val="宋体"/>
        <charset val="134"/>
      </rPr>
      <t xml:space="preserve">       </t>
    </r>
    <r>
      <rPr>
        <sz val="10"/>
        <color rgb="FF000000"/>
        <rFont val="宋体"/>
        <charset val="134"/>
      </rPr>
      <t>日</t>
    </r>
  </si>
  <si>
    <t>附件2</t>
  </si>
  <si>
    <t>工程量清单特征描述</t>
  </si>
  <si>
    <t>项目特征描述</t>
  </si>
  <si>
    <t>(1)40厚铝合金防淹板，高800
(2)防淹板做凹凸槽
(3)详国标07FJ02 1/133</t>
  </si>
  <si>
    <t>(1)铝单板幕墙</t>
  </si>
  <si>
    <t>(1)玻璃幕墙
(2)10low-e+12A+(8+1.14PVB+8)mm厚钢化中空夹胶玻璃
(3)10low-e+12A+10mm
(4)6low-e+12A+(6+1.14PVB+6)mm厚钢化中空夹胶玻璃</t>
  </si>
  <si>
    <t>(1)门框、扇材质:铝合金 PM1835
(2)玻璃品种、厚度:中空LOW-E钢化玻璃 6+12A+6</t>
  </si>
  <si>
    <t>(1)窗框、扇材质:铝合金</t>
  </si>
  <si>
    <t>(1)钢板</t>
  </si>
  <si>
    <t>(1)DY-01
(2)方钢管氟碳喷涂
(3)8+1.14PVB+8单银LowE+12A+8+1.14PVB+8mm中空钢化双夹胶玻璃</t>
  </si>
  <si>
    <t/>
  </si>
  <si>
    <t>(1)门框、扇材质:铝合金 M001
(2)玻璃品种、厚度:中空LOW-E钢化玻璃 6+12A+6</t>
  </si>
  <si>
    <t>(1)门框、扇材质:铝合金 MLC001
(2)中空LOW-E钢化玻璃 6+12A+6</t>
  </si>
  <si>
    <t>(1)框、扇材质: 铝合金 C1212
(2)中空LOW-E钢化玻璃 6+12A+6</t>
  </si>
  <si>
    <t>(1)框、扇材质: 铝合金 C1520
(2)中空LOW-E钢化玻璃 6+12A+6</t>
  </si>
  <si>
    <t>(1)框、扇材质: 铝合金 C1820
(2)中空LOW-E钢化玻璃 6+12A+6</t>
  </si>
  <si>
    <t>(1)框、扇材质: 铝合金 TC3006
(2)中空LOW-E钢化玻璃 6+12A+6</t>
  </si>
  <si>
    <t>(1)框、扇材质:铝合金百叶窗 BYC0404</t>
  </si>
  <si>
    <t>(1)框、扇材质:铝合金百叶窗 BYC1010</t>
  </si>
  <si>
    <t>(1)框、扇材质:铝合金百叶窗 BYC0906</t>
  </si>
  <si>
    <t>(1)框、扇材质:铝合金百叶窗 BYC1209</t>
  </si>
  <si>
    <t>(1)框、扇材质:铝合金百叶窗 BYC1806</t>
  </si>
  <si>
    <t>(1)框、扇材质:铝合金百叶窗 BYC2706</t>
  </si>
  <si>
    <t>(1)玻璃幕墙BLMQ1 7200*3500
(2)6low-e+12A+(6+1.14PVB+6)mm厚钢化中空夹胶玻璃</t>
  </si>
  <si>
    <t>(1)玻璃幕墙BLMQ2 2970*3500
(2)6low-e+12A+(6+1.14PVB+6)mm厚钢化中空夹胶玻璃</t>
  </si>
  <si>
    <t>(1)框、扇材质:HC2412 2400*1200</t>
  </si>
  <si>
    <t>(1)框、扇材质:HC2415 2400*1500</t>
  </si>
  <si>
    <t>(1)框、扇材质:HC1015 1000*1500</t>
  </si>
  <si>
    <t>(1)框、扇材质:HC1506  1500*600</t>
  </si>
  <si>
    <t>(1)框、扇材质:PC2409 2400*900</t>
  </si>
  <si>
    <t>(1)HBYC1 2165*2300</t>
  </si>
  <si>
    <t>(1)HBYC2 2400*700</t>
  </si>
  <si>
    <t>(1)穿孔铝板
(2)薄壁铜管=2.5（外刷仿木色锈石漆）间距1000
(3)60*30方管  壁厚2.5
(4)M110*110*6</t>
  </si>
  <si>
    <t>(1)玻璃顶棚
(2)梁类型:Q235方钢管
(3)钢材品种、规格:200*200*6，100*100*5
(4)金属面除锈(抛丸)
(5)铁红底漆一度
(6)醇酸调和漆面漆两度</t>
  </si>
  <si>
    <t>(1)玻璃顶棚
(2)骨架类型:钢梁
(3)面层材料品种、规格:10.76厚夹胶钢化玻璃</t>
  </si>
  <si>
    <t>(1)玻璃顶棚
(2)预埋铁件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</si>
</sst>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  <numFmt numFmtId="177" formatCode="0_ "/>
    <numFmt numFmtId="178" formatCode="0.00_ "/>
  </numFmts>
  <fonts count="3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color theme="1"/>
      <name val="Calibri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Calibri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Calibri"/>
      <charset val="134"/>
    </font>
    <font>
      <u/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24" fillId="12" borderId="5" applyNumberFormat="0" applyAlignment="0" applyProtection="0">
      <alignment vertical="center"/>
    </xf>
    <xf numFmtId="0" fontId="25" fillId="13" borderId="10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30" fillId="0" borderId="0"/>
  </cellStyleXfs>
  <cellXfs count="5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" xfId="49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49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  <protection locked="0"/>
    </xf>
    <xf numFmtId="177" fontId="5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7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7" fontId="5" fillId="0" borderId="0" xfId="0" applyNumberFormat="1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  <protection locked="0"/>
    </xf>
    <xf numFmtId="0" fontId="6" fillId="0" borderId="0" xfId="0" applyFo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center" vertical="center"/>
      <protection locked="0"/>
    </xf>
    <xf numFmtId="177" fontId="2" fillId="0" borderId="0" xfId="0" applyNumberFormat="1" applyFont="1" applyAlignment="1">
      <alignment horizontal="center" vertical="center"/>
    </xf>
    <xf numFmtId="0" fontId="3" fillId="2" borderId="1" xfId="49" applyNumberFormat="1" applyFont="1" applyFill="1" applyBorder="1" applyAlignment="1" applyProtection="1">
      <alignment horizontal="center" vertical="center" wrapText="1"/>
      <protection locked="0"/>
    </xf>
    <xf numFmtId="177" fontId="3" fillId="2" borderId="1" xfId="49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3" fillId="2" borderId="2" xfId="49" applyNumberFormat="1" applyFont="1" applyFill="1" applyBorder="1" applyAlignment="1">
      <alignment horizontal="left" vertical="center" wrapText="1"/>
    </xf>
    <xf numFmtId="0" fontId="3" fillId="2" borderId="3" xfId="49" applyNumberFormat="1" applyFont="1" applyFill="1" applyBorder="1" applyAlignment="1">
      <alignment horizontal="left" vertical="center" wrapText="1"/>
    </xf>
    <xf numFmtId="0" fontId="3" fillId="2" borderId="3" xfId="49" applyNumberFormat="1" applyFont="1" applyFill="1" applyBorder="1" applyAlignment="1" applyProtection="1">
      <alignment horizontal="center" vertical="center" wrapText="1"/>
      <protection locked="0"/>
    </xf>
    <xf numFmtId="177" fontId="3" fillId="2" borderId="3" xfId="49" applyNumberFormat="1" applyFont="1" applyFill="1" applyBorder="1" applyAlignment="1">
      <alignment horizontal="center" vertical="center" wrapText="1"/>
    </xf>
    <xf numFmtId="177" fontId="3" fillId="2" borderId="4" xfId="49" applyNumberFormat="1" applyFont="1" applyFill="1" applyBorder="1" applyAlignment="1">
      <alignment horizontal="left" vertical="center" wrapText="1"/>
    </xf>
    <xf numFmtId="0" fontId="3" fillId="2" borderId="2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 shrinkToFit="1"/>
    </xf>
    <xf numFmtId="0" fontId="9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6" fontId="3" fillId="0" borderId="1" xfId="49" applyNumberFormat="1" applyFont="1" applyBorder="1" applyAlignment="1" applyProtection="1">
      <alignment horizontal="center" vertical="center" wrapText="1" shrinkToFit="1"/>
      <protection locked="0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177" fontId="6" fillId="0" borderId="4" xfId="0" applyNumberFormat="1" applyFont="1" applyBorder="1" applyAlignment="1">
      <alignment horizontal="left" vertical="center"/>
    </xf>
    <xf numFmtId="0" fontId="3" fillId="0" borderId="2" xfId="49" applyNumberFormat="1" applyFont="1" applyBorder="1" applyAlignment="1">
      <alignment horizontal="center" vertical="center" wrapText="1"/>
    </xf>
    <xf numFmtId="0" fontId="7" fillId="0" borderId="2" xfId="49" applyNumberFormat="1" applyFont="1" applyBorder="1" applyAlignment="1">
      <alignment horizontal="center" vertical="center" wrapText="1"/>
    </xf>
    <xf numFmtId="0" fontId="7" fillId="0" borderId="1" xfId="49" applyNumberFormat="1" applyFont="1" applyBorder="1" applyAlignment="1">
      <alignment horizontal="center" vertical="center" wrapText="1"/>
    </xf>
    <xf numFmtId="2" fontId="3" fillId="0" borderId="1" xfId="49" applyNumberFormat="1" applyFont="1" applyBorder="1" applyAlignment="1" applyProtection="1">
      <alignment horizontal="center" vertical="center" wrapText="1" shrinkToFit="1"/>
      <protection locked="0"/>
    </xf>
    <xf numFmtId="0" fontId="7" fillId="0" borderId="1" xfId="0" applyFont="1" applyFill="1" applyBorder="1" applyAlignment="1" applyProtection="1">
      <alignment horizontal="center" vertical="center"/>
    </xf>
    <xf numFmtId="178" fontId="10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7"/>
  <sheetViews>
    <sheetView showZeros="0" tabSelected="1" workbookViewId="0">
      <selection activeCell="F10" sqref="F10"/>
    </sheetView>
  </sheetViews>
  <sheetFormatPr defaultColWidth="9" defaultRowHeight="13.5" outlineLevelCol="7"/>
  <cols>
    <col min="1" max="1" width="6.88333333333333" style="24" customWidth="1"/>
    <col min="2" max="2" width="21.625" style="24" customWidth="1"/>
    <col min="3" max="3" width="9" style="24"/>
    <col min="4" max="4" width="11.6333333333333" style="24" customWidth="1"/>
    <col min="5" max="5" width="8.63333333333333" style="25" customWidth="1"/>
    <col min="6" max="6" width="10" style="18" customWidth="1"/>
    <col min="7" max="7" width="8.63333333333333" style="17" customWidth="1"/>
    <col min="8" max="8" width="11.1333333333333" style="18"/>
  </cols>
  <sheetData>
    <row r="1" ht="17" customHeight="1" spans="1:4">
      <c r="A1" s="26" t="s">
        <v>0</v>
      </c>
      <c r="B1" s="26"/>
      <c r="C1" s="26"/>
      <c r="D1" s="26"/>
    </row>
    <row r="2" ht="23" customHeight="1" spans="1:8">
      <c r="A2" s="5" t="s">
        <v>1</v>
      </c>
      <c r="B2" s="5"/>
      <c r="C2" s="5"/>
      <c r="D2" s="5"/>
      <c r="E2" s="27"/>
      <c r="F2" s="28"/>
      <c r="G2" s="5"/>
      <c r="H2" s="5"/>
    </row>
    <row r="3" ht="21" customHeight="1" spans="1:4">
      <c r="A3" s="26" t="s">
        <v>2</v>
      </c>
      <c r="B3" s="26"/>
      <c r="C3" s="26"/>
      <c r="D3" s="26"/>
    </row>
    <row r="4" ht="25" customHeight="1" spans="1:8">
      <c r="A4" s="7" t="s">
        <v>3</v>
      </c>
      <c r="B4" s="7" t="s">
        <v>4</v>
      </c>
      <c r="C4" s="7" t="s">
        <v>5</v>
      </c>
      <c r="D4" s="7" t="s">
        <v>6</v>
      </c>
      <c r="E4" s="29" t="s">
        <v>7</v>
      </c>
      <c r="F4" s="30"/>
      <c r="G4" s="31" t="s">
        <v>8</v>
      </c>
      <c r="H4" s="32"/>
    </row>
    <row r="5" ht="27" customHeight="1" spans="1:8">
      <c r="A5" s="7"/>
      <c r="B5" s="7"/>
      <c r="C5" s="7"/>
      <c r="D5" s="7"/>
      <c r="E5" s="29" t="s">
        <v>9</v>
      </c>
      <c r="F5" s="30" t="s">
        <v>10</v>
      </c>
      <c r="G5" s="31" t="s">
        <v>11</v>
      </c>
      <c r="H5" s="32" t="s">
        <v>10</v>
      </c>
    </row>
    <row r="6" ht="21" customHeight="1" spans="1:8">
      <c r="A6" s="33" t="s">
        <v>12</v>
      </c>
      <c r="B6" s="34"/>
      <c r="C6" s="34"/>
      <c r="D6" s="34"/>
      <c r="E6" s="35"/>
      <c r="F6" s="36"/>
      <c r="G6" s="34"/>
      <c r="H6" s="37"/>
    </row>
    <row r="7" ht="21" customHeight="1" spans="1:8">
      <c r="A7" s="38">
        <v>1</v>
      </c>
      <c r="B7" s="39" t="s">
        <v>13</v>
      </c>
      <c r="C7" s="39" t="s">
        <v>14</v>
      </c>
      <c r="D7" s="40">
        <v>12.75</v>
      </c>
      <c r="E7" s="35"/>
      <c r="F7" s="30">
        <f t="shared" ref="F7:F12" si="0">D7*E7</f>
        <v>0</v>
      </c>
      <c r="G7" s="41">
        <v>50</v>
      </c>
      <c r="H7" s="32">
        <f t="shared" ref="H7:H12" si="1">G7*D7</f>
        <v>638</v>
      </c>
    </row>
    <row r="8" ht="21" customHeight="1" spans="1:8">
      <c r="A8" s="38">
        <v>2</v>
      </c>
      <c r="B8" s="39" t="s">
        <v>15</v>
      </c>
      <c r="C8" s="39" t="s">
        <v>16</v>
      </c>
      <c r="D8" s="40">
        <v>4450</v>
      </c>
      <c r="E8" s="35"/>
      <c r="F8" s="30">
        <f t="shared" si="0"/>
        <v>0</v>
      </c>
      <c r="G8" s="42">
        <v>650</v>
      </c>
      <c r="H8" s="32">
        <f t="shared" si="1"/>
        <v>2892500</v>
      </c>
    </row>
    <row r="9" ht="21" customHeight="1" spans="1:8">
      <c r="A9" s="38">
        <v>3</v>
      </c>
      <c r="B9" s="39" t="s">
        <v>17</v>
      </c>
      <c r="C9" s="39" t="s">
        <v>16</v>
      </c>
      <c r="D9" s="40">
        <v>2450</v>
      </c>
      <c r="E9" s="35"/>
      <c r="F9" s="30">
        <f t="shared" si="0"/>
        <v>0</v>
      </c>
      <c r="G9" s="42">
        <v>1100</v>
      </c>
      <c r="H9" s="32">
        <f t="shared" si="1"/>
        <v>2695000</v>
      </c>
    </row>
    <row r="10" ht="21" customHeight="1" spans="1:8">
      <c r="A10" s="38">
        <v>4</v>
      </c>
      <c r="B10" s="39" t="s">
        <v>18</v>
      </c>
      <c r="C10" s="39" t="s">
        <v>16</v>
      </c>
      <c r="D10" s="43">
        <v>312.682</v>
      </c>
      <c r="E10" s="35"/>
      <c r="F10" s="30">
        <f t="shared" si="0"/>
        <v>0</v>
      </c>
      <c r="G10" s="42">
        <v>900</v>
      </c>
      <c r="H10" s="32">
        <f t="shared" si="1"/>
        <v>281414</v>
      </c>
    </row>
    <row r="11" ht="21" customHeight="1" spans="1:8">
      <c r="A11" s="38">
        <v>5</v>
      </c>
      <c r="B11" s="39" t="s">
        <v>19</v>
      </c>
      <c r="C11" s="39" t="s">
        <v>16</v>
      </c>
      <c r="D11" s="40">
        <v>476.784</v>
      </c>
      <c r="E11" s="35"/>
      <c r="F11" s="30">
        <f t="shared" si="0"/>
        <v>0</v>
      </c>
      <c r="G11" s="42">
        <v>500</v>
      </c>
      <c r="H11" s="32">
        <f t="shared" si="1"/>
        <v>238392</v>
      </c>
    </row>
    <row r="12" ht="21" customHeight="1" spans="1:8">
      <c r="A12" s="38">
        <v>6</v>
      </c>
      <c r="B12" s="39" t="s">
        <v>20</v>
      </c>
      <c r="C12" s="39" t="s">
        <v>21</v>
      </c>
      <c r="D12" s="40">
        <v>118.395</v>
      </c>
      <c r="E12" s="35"/>
      <c r="F12" s="30">
        <f t="shared" si="0"/>
        <v>0</v>
      </c>
      <c r="G12" s="42">
        <v>8000</v>
      </c>
      <c r="H12" s="32">
        <f t="shared" si="1"/>
        <v>947160</v>
      </c>
    </row>
    <row r="13" ht="21" customHeight="1" spans="1:8">
      <c r="A13" s="44" t="s">
        <v>22</v>
      </c>
      <c r="B13" s="45"/>
      <c r="C13" s="45"/>
      <c r="D13" s="45"/>
      <c r="E13" s="35"/>
      <c r="F13" s="30"/>
      <c r="G13" s="46"/>
      <c r="H13" s="47"/>
    </row>
    <row r="14" ht="21" customHeight="1" spans="1:8">
      <c r="A14" s="39">
        <v>1</v>
      </c>
      <c r="B14" s="39" t="s">
        <v>23</v>
      </c>
      <c r="C14" s="39" t="s">
        <v>16</v>
      </c>
      <c r="D14" s="40">
        <v>700</v>
      </c>
      <c r="E14" s="35"/>
      <c r="F14" s="30">
        <f>D14*E14</f>
        <v>0</v>
      </c>
      <c r="G14" s="42">
        <v>1100</v>
      </c>
      <c r="H14" s="32">
        <f>G14*D14</f>
        <v>770000</v>
      </c>
    </row>
    <row r="15" ht="21" customHeight="1" spans="1:8">
      <c r="A15" s="39">
        <v>2</v>
      </c>
      <c r="B15" s="39" t="s">
        <v>24</v>
      </c>
      <c r="C15" s="39" t="s">
        <v>16</v>
      </c>
      <c r="D15" s="40">
        <v>700</v>
      </c>
      <c r="E15" s="35"/>
      <c r="F15" s="30">
        <f>D15*E15</f>
        <v>0</v>
      </c>
      <c r="G15" s="42">
        <v>980</v>
      </c>
      <c r="H15" s="32">
        <f>G15*D15</f>
        <v>686000</v>
      </c>
    </row>
    <row r="16" ht="21" customHeight="1" spans="1:8">
      <c r="A16" s="44" t="s">
        <v>25</v>
      </c>
      <c r="B16" s="45"/>
      <c r="C16" s="45"/>
      <c r="D16" s="45"/>
      <c r="E16" s="35"/>
      <c r="F16" s="30"/>
      <c r="G16" s="46"/>
      <c r="H16" s="47"/>
    </row>
    <row r="17" ht="21" customHeight="1" spans="1:8">
      <c r="A17" s="48">
        <v>1</v>
      </c>
      <c r="B17" s="39" t="s">
        <v>18</v>
      </c>
      <c r="C17" s="39" t="s">
        <v>16</v>
      </c>
      <c r="D17" s="40">
        <v>38.88</v>
      </c>
      <c r="E17" s="35"/>
      <c r="F17" s="30">
        <f t="shared" ref="F17:F51" si="2">D17*E17</f>
        <v>0</v>
      </c>
      <c r="G17" s="31">
        <v>800</v>
      </c>
      <c r="H17" s="32">
        <f t="shared" ref="H17:H29" si="3">G17*D17</f>
        <v>31104</v>
      </c>
    </row>
    <row r="18" ht="25" customHeight="1" spans="1:8">
      <c r="A18" s="48">
        <v>2</v>
      </c>
      <c r="B18" s="39" t="s">
        <v>26</v>
      </c>
      <c r="C18" s="39" t="s">
        <v>16</v>
      </c>
      <c r="D18" s="40">
        <v>71.28</v>
      </c>
      <c r="E18" s="35"/>
      <c r="F18" s="30">
        <f t="shared" si="2"/>
        <v>0</v>
      </c>
      <c r="G18" s="31">
        <v>600</v>
      </c>
      <c r="H18" s="32">
        <f t="shared" si="3"/>
        <v>42768</v>
      </c>
    </row>
    <row r="19" ht="21" customHeight="1" spans="1:8">
      <c r="A19" s="48">
        <v>3</v>
      </c>
      <c r="B19" s="39" t="s">
        <v>27</v>
      </c>
      <c r="C19" s="39" t="s">
        <v>16</v>
      </c>
      <c r="D19" s="40">
        <v>12.96</v>
      </c>
      <c r="E19" s="35"/>
      <c r="F19" s="30">
        <f t="shared" si="2"/>
        <v>0</v>
      </c>
      <c r="G19" s="31">
        <v>800</v>
      </c>
      <c r="H19" s="32">
        <f t="shared" si="3"/>
        <v>10368</v>
      </c>
    </row>
    <row r="20" ht="21" customHeight="1" spans="1:8">
      <c r="A20" s="48">
        <v>4</v>
      </c>
      <c r="B20" s="39" t="s">
        <v>27</v>
      </c>
      <c r="C20" s="39" t="s">
        <v>16</v>
      </c>
      <c r="D20" s="40">
        <v>45</v>
      </c>
      <c r="E20" s="35"/>
      <c r="F20" s="30">
        <f t="shared" si="2"/>
        <v>0</v>
      </c>
      <c r="G20" s="31">
        <v>800</v>
      </c>
      <c r="H20" s="32">
        <f t="shared" si="3"/>
        <v>36000</v>
      </c>
    </row>
    <row r="21" ht="21" customHeight="1" spans="1:8">
      <c r="A21" s="48">
        <v>5</v>
      </c>
      <c r="B21" s="39" t="s">
        <v>27</v>
      </c>
      <c r="C21" s="39" t="s">
        <v>16</v>
      </c>
      <c r="D21" s="40">
        <v>32.4</v>
      </c>
      <c r="E21" s="35"/>
      <c r="F21" s="30">
        <f t="shared" si="2"/>
        <v>0</v>
      </c>
      <c r="G21" s="31">
        <v>800</v>
      </c>
      <c r="H21" s="32">
        <f t="shared" si="3"/>
        <v>25920</v>
      </c>
    </row>
    <row r="22" ht="21" customHeight="1" spans="1:8">
      <c r="A22" s="48">
        <v>6</v>
      </c>
      <c r="B22" s="39" t="s">
        <v>27</v>
      </c>
      <c r="C22" s="39" t="s">
        <v>16</v>
      </c>
      <c r="D22" s="40">
        <v>10.8</v>
      </c>
      <c r="E22" s="35"/>
      <c r="F22" s="30">
        <f t="shared" si="2"/>
        <v>0</v>
      </c>
      <c r="G22" s="31">
        <v>600</v>
      </c>
      <c r="H22" s="32">
        <f t="shared" si="3"/>
        <v>6480</v>
      </c>
    </row>
    <row r="23" ht="21" customHeight="1" spans="1:8">
      <c r="A23" s="48">
        <v>7</v>
      </c>
      <c r="B23" s="39" t="s">
        <v>19</v>
      </c>
      <c r="C23" s="39" t="s">
        <v>16</v>
      </c>
      <c r="D23" s="40">
        <v>1.8</v>
      </c>
      <c r="E23" s="35"/>
      <c r="F23" s="30">
        <f t="shared" si="2"/>
        <v>0</v>
      </c>
      <c r="G23" s="31">
        <v>500</v>
      </c>
      <c r="H23" s="32">
        <f t="shared" si="3"/>
        <v>900</v>
      </c>
    </row>
    <row r="24" ht="21" customHeight="1" spans="1:8">
      <c r="A24" s="48">
        <v>8</v>
      </c>
      <c r="B24" s="39" t="s">
        <v>19</v>
      </c>
      <c r="C24" s="39" t="s">
        <v>16</v>
      </c>
      <c r="D24" s="40">
        <v>0.96</v>
      </c>
      <c r="E24" s="35"/>
      <c r="F24" s="30">
        <f t="shared" si="2"/>
        <v>0</v>
      </c>
      <c r="G24" s="31">
        <v>500</v>
      </c>
      <c r="H24" s="32">
        <f t="shared" si="3"/>
        <v>480</v>
      </c>
    </row>
    <row r="25" ht="21" customHeight="1" spans="1:8">
      <c r="A25" s="48">
        <v>9</v>
      </c>
      <c r="B25" s="39" t="s">
        <v>19</v>
      </c>
      <c r="C25" s="39" t="s">
        <v>16</v>
      </c>
      <c r="D25" s="40">
        <v>3</v>
      </c>
      <c r="E25" s="35"/>
      <c r="F25" s="30">
        <f t="shared" si="2"/>
        <v>0</v>
      </c>
      <c r="G25" s="31">
        <v>500</v>
      </c>
      <c r="H25" s="32">
        <f t="shared" si="3"/>
        <v>1500</v>
      </c>
    </row>
    <row r="26" ht="21" customHeight="1" spans="1:8">
      <c r="A26" s="48">
        <v>10</v>
      </c>
      <c r="B26" s="39" t="s">
        <v>19</v>
      </c>
      <c r="C26" s="39" t="s">
        <v>16</v>
      </c>
      <c r="D26" s="40">
        <v>3.24</v>
      </c>
      <c r="E26" s="35"/>
      <c r="F26" s="30">
        <f t="shared" si="2"/>
        <v>0</v>
      </c>
      <c r="G26" s="31">
        <v>500</v>
      </c>
      <c r="H26" s="32">
        <f t="shared" si="3"/>
        <v>1620</v>
      </c>
    </row>
    <row r="27" ht="21" customHeight="1" spans="1:8">
      <c r="A27" s="48">
        <v>11</v>
      </c>
      <c r="B27" s="39" t="s">
        <v>19</v>
      </c>
      <c r="C27" s="39" t="s">
        <v>16</v>
      </c>
      <c r="D27" s="40">
        <v>12.96</v>
      </c>
      <c r="E27" s="35"/>
      <c r="F27" s="30">
        <f t="shared" si="2"/>
        <v>0</v>
      </c>
      <c r="G27" s="31">
        <v>500</v>
      </c>
      <c r="H27" s="32">
        <f t="shared" si="3"/>
        <v>6480</v>
      </c>
    </row>
    <row r="28" ht="21" customHeight="1" spans="1:8">
      <c r="A28" s="48">
        <v>12</v>
      </c>
      <c r="B28" s="39" t="s">
        <v>19</v>
      </c>
      <c r="C28" s="39" t="s">
        <v>16</v>
      </c>
      <c r="D28" s="40">
        <v>19.44</v>
      </c>
      <c r="E28" s="35"/>
      <c r="F28" s="30">
        <f t="shared" si="2"/>
        <v>0</v>
      </c>
      <c r="G28" s="31">
        <v>500</v>
      </c>
      <c r="H28" s="32">
        <f t="shared" si="3"/>
        <v>9720</v>
      </c>
    </row>
    <row r="29" ht="21" customHeight="1" spans="1:8">
      <c r="A29" s="48">
        <v>13</v>
      </c>
      <c r="B29" s="39" t="s">
        <v>28</v>
      </c>
      <c r="C29" s="39" t="s">
        <v>29</v>
      </c>
      <c r="D29" s="40">
        <v>45</v>
      </c>
      <c r="E29" s="35"/>
      <c r="F29" s="30">
        <f t="shared" si="2"/>
        <v>0</v>
      </c>
      <c r="G29" s="31">
        <v>28500</v>
      </c>
      <c r="H29" s="32">
        <f t="shared" si="3"/>
        <v>1282500</v>
      </c>
    </row>
    <row r="30" ht="21" customHeight="1" spans="1:8">
      <c r="A30" s="48">
        <v>14</v>
      </c>
      <c r="B30" s="39" t="s">
        <v>17</v>
      </c>
      <c r="C30" s="39" t="s">
        <v>16</v>
      </c>
      <c r="D30" s="40">
        <v>25.2</v>
      </c>
      <c r="E30" s="35"/>
      <c r="F30" s="30">
        <f t="shared" si="2"/>
        <v>0</v>
      </c>
      <c r="G30" s="31">
        <v>1100</v>
      </c>
      <c r="H30" s="32">
        <f t="shared" ref="H30:H52" si="4">G30*D30</f>
        <v>27720</v>
      </c>
    </row>
    <row r="31" ht="21" customHeight="1" spans="1:8">
      <c r="A31" s="48">
        <v>15</v>
      </c>
      <c r="B31" s="39" t="s">
        <v>17</v>
      </c>
      <c r="C31" s="39" t="s">
        <v>16</v>
      </c>
      <c r="D31" s="40">
        <v>10.395</v>
      </c>
      <c r="E31" s="35"/>
      <c r="F31" s="30">
        <f t="shared" si="2"/>
        <v>0</v>
      </c>
      <c r="G31" s="31">
        <v>1100</v>
      </c>
      <c r="H31" s="32">
        <f t="shared" si="4"/>
        <v>11435</v>
      </c>
    </row>
    <row r="32" ht="21" customHeight="1" spans="1:8">
      <c r="A32" s="48">
        <v>16</v>
      </c>
      <c r="B32" s="39" t="s">
        <v>27</v>
      </c>
      <c r="C32" s="39" t="s">
        <v>16</v>
      </c>
      <c r="D32" s="40">
        <v>5.76</v>
      </c>
      <c r="E32" s="35"/>
      <c r="F32" s="30">
        <f t="shared" si="2"/>
        <v>0</v>
      </c>
      <c r="G32" s="31">
        <v>800</v>
      </c>
      <c r="H32" s="32">
        <f t="shared" si="4"/>
        <v>4608</v>
      </c>
    </row>
    <row r="33" ht="21" customHeight="1" spans="1:8">
      <c r="A33" s="48">
        <v>17</v>
      </c>
      <c r="B33" s="39" t="s">
        <v>27</v>
      </c>
      <c r="C33" s="39" t="s">
        <v>16</v>
      </c>
      <c r="D33" s="40">
        <v>7.2</v>
      </c>
      <c r="E33" s="35"/>
      <c r="F33" s="30">
        <f t="shared" si="2"/>
        <v>0</v>
      </c>
      <c r="G33" s="31">
        <v>800</v>
      </c>
      <c r="H33" s="32">
        <f t="shared" si="4"/>
        <v>5760</v>
      </c>
    </row>
    <row r="34" ht="21" customHeight="1" spans="1:8">
      <c r="A34" s="48">
        <v>18</v>
      </c>
      <c r="B34" s="39" t="s">
        <v>27</v>
      </c>
      <c r="C34" s="39" t="s">
        <v>16</v>
      </c>
      <c r="D34" s="40">
        <v>1.5</v>
      </c>
      <c r="E34" s="35"/>
      <c r="F34" s="30">
        <f t="shared" si="2"/>
        <v>0</v>
      </c>
      <c r="G34" s="31">
        <v>800</v>
      </c>
      <c r="H34" s="32">
        <f t="shared" si="4"/>
        <v>1200</v>
      </c>
    </row>
    <row r="35" ht="21" customHeight="1" spans="1:8">
      <c r="A35" s="48">
        <v>19</v>
      </c>
      <c r="B35" s="39" t="s">
        <v>27</v>
      </c>
      <c r="C35" s="39" t="s">
        <v>16</v>
      </c>
      <c r="D35" s="40">
        <v>3.6</v>
      </c>
      <c r="E35" s="35"/>
      <c r="F35" s="30">
        <f t="shared" si="2"/>
        <v>0</v>
      </c>
      <c r="G35" s="31">
        <v>800</v>
      </c>
      <c r="H35" s="32">
        <f t="shared" si="4"/>
        <v>2880</v>
      </c>
    </row>
    <row r="36" ht="21" customHeight="1" spans="1:8">
      <c r="A36" s="48">
        <v>20</v>
      </c>
      <c r="B36" s="39" t="s">
        <v>27</v>
      </c>
      <c r="C36" s="39" t="s">
        <v>16</v>
      </c>
      <c r="D36" s="40">
        <v>4.32</v>
      </c>
      <c r="E36" s="35"/>
      <c r="F36" s="30">
        <f t="shared" si="2"/>
        <v>0</v>
      </c>
      <c r="G36" s="31">
        <v>800</v>
      </c>
      <c r="H36" s="32">
        <f t="shared" si="4"/>
        <v>3456</v>
      </c>
    </row>
    <row r="37" ht="21" customHeight="1" spans="1:8">
      <c r="A37" s="48">
        <v>21</v>
      </c>
      <c r="B37" s="39" t="s">
        <v>19</v>
      </c>
      <c r="C37" s="39" t="s">
        <v>16</v>
      </c>
      <c r="D37" s="40">
        <v>4.98</v>
      </c>
      <c r="E37" s="35"/>
      <c r="F37" s="30">
        <f t="shared" si="2"/>
        <v>0</v>
      </c>
      <c r="G37" s="31">
        <v>800</v>
      </c>
      <c r="H37" s="32">
        <f t="shared" si="4"/>
        <v>3984</v>
      </c>
    </row>
    <row r="38" ht="21" customHeight="1" spans="1:8">
      <c r="A38" s="48">
        <v>22</v>
      </c>
      <c r="B38" s="39" t="s">
        <v>19</v>
      </c>
      <c r="C38" s="39" t="s">
        <v>16</v>
      </c>
      <c r="D38" s="40">
        <v>3.36</v>
      </c>
      <c r="E38" s="35"/>
      <c r="F38" s="30">
        <f t="shared" si="2"/>
        <v>0</v>
      </c>
      <c r="G38" s="31">
        <v>380</v>
      </c>
      <c r="H38" s="32">
        <f t="shared" si="4"/>
        <v>1277</v>
      </c>
    </row>
    <row r="39" ht="21" customHeight="1" spans="1:8">
      <c r="A39" s="48">
        <v>23</v>
      </c>
      <c r="B39" s="39" t="s">
        <v>17</v>
      </c>
      <c r="C39" s="39" t="s">
        <v>16</v>
      </c>
      <c r="D39" s="40">
        <v>25.2</v>
      </c>
      <c r="E39" s="35"/>
      <c r="F39" s="30">
        <f t="shared" si="2"/>
        <v>0</v>
      </c>
      <c r="G39" s="31">
        <v>1100</v>
      </c>
      <c r="H39" s="32">
        <f t="shared" si="4"/>
        <v>27720</v>
      </c>
    </row>
    <row r="40" ht="21" customHeight="1" spans="1:8">
      <c r="A40" s="48">
        <v>24</v>
      </c>
      <c r="B40" s="39" t="s">
        <v>17</v>
      </c>
      <c r="C40" s="39" t="s">
        <v>16</v>
      </c>
      <c r="D40" s="40">
        <v>10.395</v>
      </c>
      <c r="E40" s="35"/>
      <c r="F40" s="30">
        <f t="shared" si="2"/>
        <v>0</v>
      </c>
      <c r="G40" s="31">
        <v>1100</v>
      </c>
      <c r="H40" s="32">
        <f t="shared" si="4"/>
        <v>11435</v>
      </c>
    </row>
    <row r="41" ht="21" customHeight="1" spans="1:8">
      <c r="A41" s="48">
        <v>25</v>
      </c>
      <c r="B41" s="39" t="s">
        <v>27</v>
      </c>
      <c r="C41" s="39" t="s">
        <v>16</v>
      </c>
      <c r="D41" s="40">
        <v>5.76</v>
      </c>
      <c r="E41" s="35"/>
      <c r="F41" s="30">
        <f t="shared" si="2"/>
        <v>0</v>
      </c>
      <c r="G41" s="31">
        <v>800</v>
      </c>
      <c r="H41" s="32">
        <f t="shared" si="4"/>
        <v>4608</v>
      </c>
    </row>
    <row r="42" ht="21" customHeight="1" spans="1:8">
      <c r="A42" s="48">
        <v>26</v>
      </c>
      <c r="B42" s="39" t="s">
        <v>27</v>
      </c>
      <c r="C42" s="39" t="s">
        <v>16</v>
      </c>
      <c r="D42" s="40">
        <v>7.2</v>
      </c>
      <c r="E42" s="35"/>
      <c r="F42" s="30">
        <f t="shared" si="2"/>
        <v>0</v>
      </c>
      <c r="G42" s="31">
        <v>800</v>
      </c>
      <c r="H42" s="32">
        <f t="shared" si="4"/>
        <v>5760</v>
      </c>
    </row>
    <row r="43" ht="21" customHeight="1" spans="1:8">
      <c r="A43" s="48">
        <v>27</v>
      </c>
      <c r="B43" s="39" t="s">
        <v>27</v>
      </c>
      <c r="C43" s="39" t="s">
        <v>16</v>
      </c>
      <c r="D43" s="40">
        <v>1.5</v>
      </c>
      <c r="E43" s="35"/>
      <c r="F43" s="30">
        <f t="shared" si="2"/>
        <v>0</v>
      </c>
      <c r="G43" s="31">
        <v>800</v>
      </c>
      <c r="H43" s="32">
        <f t="shared" si="4"/>
        <v>1200</v>
      </c>
    </row>
    <row r="44" ht="21" customHeight="1" spans="1:8">
      <c r="A44" s="48">
        <v>28</v>
      </c>
      <c r="B44" s="39" t="s">
        <v>27</v>
      </c>
      <c r="C44" s="39" t="s">
        <v>16</v>
      </c>
      <c r="D44" s="40">
        <v>3.6</v>
      </c>
      <c r="E44" s="35"/>
      <c r="F44" s="30">
        <f t="shared" si="2"/>
        <v>0</v>
      </c>
      <c r="G44" s="31">
        <v>800</v>
      </c>
      <c r="H44" s="32">
        <f t="shared" si="4"/>
        <v>2880</v>
      </c>
    </row>
    <row r="45" ht="21" customHeight="1" spans="1:8">
      <c r="A45" s="48">
        <v>29</v>
      </c>
      <c r="B45" s="39" t="s">
        <v>27</v>
      </c>
      <c r="C45" s="39" t="s">
        <v>16</v>
      </c>
      <c r="D45" s="40">
        <v>4.32</v>
      </c>
      <c r="E45" s="35"/>
      <c r="F45" s="30">
        <f t="shared" si="2"/>
        <v>0</v>
      </c>
      <c r="G45" s="31">
        <v>800</v>
      </c>
      <c r="H45" s="32">
        <f t="shared" si="4"/>
        <v>3456</v>
      </c>
    </row>
    <row r="46" ht="21" customHeight="1" spans="1:8">
      <c r="A46" s="48">
        <v>30</v>
      </c>
      <c r="B46" s="39" t="s">
        <v>19</v>
      </c>
      <c r="C46" s="39" t="s">
        <v>16</v>
      </c>
      <c r="D46" s="40">
        <v>4.98</v>
      </c>
      <c r="E46" s="35"/>
      <c r="F46" s="30">
        <f t="shared" si="2"/>
        <v>0</v>
      </c>
      <c r="G46" s="31">
        <v>380</v>
      </c>
      <c r="H46" s="32">
        <f t="shared" si="4"/>
        <v>1892</v>
      </c>
    </row>
    <row r="47" ht="21" customHeight="1" spans="1:8">
      <c r="A47" s="48">
        <v>31</v>
      </c>
      <c r="B47" s="39" t="s">
        <v>19</v>
      </c>
      <c r="C47" s="39" t="s">
        <v>16</v>
      </c>
      <c r="D47" s="40">
        <v>3.36</v>
      </c>
      <c r="E47" s="35"/>
      <c r="F47" s="30">
        <f t="shared" si="2"/>
        <v>0</v>
      </c>
      <c r="G47" s="31">
        <v>380</v>
      </c>
      <c r="H47" s="32">
        <f t="shared" si="4"/>
        <v>1277</v>
      </c>
    </row>
    <row r="48" ht="21" customHeight="1" spans="1:8">
      <c r="A48" s="48">
        <v>32</v>
      </c>
      <c r="B48" s="39" t="s">
        <v>30</v>
      </c>
      <c r="C48" s="39" t="s">
        <v>16</v>
      </c>
      <c r="D48" s="40">
        <v>1000</v>
      </c>
      <c r="E48" s="35"/>
      <c r="F48" s="30">
        <f t="shared" si="2"/>
        <v>0</v>
      </c>
      <c r="G48" s="31">
        <v>1100</v>
      </c>
      <c r="H48" s="32">
        <f t="shared" si="4"/>
        <v>1100000</v>
      </c>
    </row>
    <row r="49" ht="21" customHeight="1" spans="1:8">
      <c r="A49" s="48">
        <v>33</v>
      </c>
      <c r="B49" s="39" t="s">
        <v>31</v>
      </c>
      <c r="C49" s="39" t="s">
        <v>21</v>
      </c>
      <c r="D49" s="40">
        <v>5.421</v>
      </c>
      <c r="E49" s="35"/>
      <c r="F49" s="30">
        <f t="shared" si="2"/>
        <v>0</v>
      </c>
      <c r="G49" s="31">
        <v>8500</v>
      </c>
      <c r="H49" s="32">
        <f t="shared" si="4"/>
        <v>46079</v>
      </c>
    </row>
    <row r="50" ht="21" customHeight="1" spans="1:8">
      <c r="A50" s="48">
        <v>34</v>
      </c>
      <c r="B50" s="39" t="s">
        <v>23</v>
      </c>
      <c r="C50" s="39" t="s">
        <v>16</v>
      </c>
      <c r="D50" s="40">
        <v>100</v>
      </c>
      <c r="E50" s="35"/>
      <c r="F50" s="30">
        <f t="shared" si="2"/>
        <v>0</v>
      </c>
      <c r="G50" s="31">
        <v>450</v>
      </c>
      <c r="H50" s="32">
        <f t="shared" si="4"/>
        <v>45000</v>
      </c>
    </row>
    <row r="51" ht="21" customHeight="1" spans="1:8">
      <c r="A51" s="48">
        <v>35</v>
      </c>
      <c r="B51" s="39" t="s">
        <v>20</v>
      </c>
      <c r="C51" s="39" t="s">
        <v>21</v>
      </c>
      <c r="D51" s="40">
        <v>0.157</v>
      </c>
      <c r="E51" s="35"/>
      <c r="F51" s="30">
        <f t="shared" si="2"/>
        <v>0</v>
      </c>
      <c r="G51" s="31">
        <v>8000</v>
      </c>
      <c r="H51" s="32">
        <f t="shared" si="4"/>
        <v>1256</v>
      </c>
    </row>
    <row r="52" ht="21" customHeight="1" spans="1:8">
      <c r="A52" s="49" t="s">
        <v>32</v>
      </c>
      <c r="B52" s="50" t="s">
        <v>33</v>
      </c>
      <c r="C52" s="39" t="s">
        <v>34</v>
      </c>
      <c r="D52" s="40"/>
      <c r="E52" s="51"/>
      <c r="F52" s="32">
        <f>F53-F53/1.09</f>
        <v>0</v>
      </c>
      <c r="G52" s="41"/>
      <c r="H52" s="32">
        <f>H53-H53/1.09</f>
        <v>931527</v>
      </c>
    </row>
    <row r="53" ht="21" customHeight="1" spans="1:8">
      <c r="A53" s="52" t="s">
        <v>35</v>
      </c>
      <c r="B53" s="52" t="s">
        <v>36</v>
      </c>
      <c r="C53" s="52" t="s">
        <v>34</v>
      </c>
      <c r="D53" s="53"/>
      <c r="E53" s="54"/>
      <c r="F53" s="32">
        <f>SUM(F7:F51)</f>
        <v>0</v>
      </c>
      <c r="G53" s="41"/>
      <c r="H53" s="32">
        <f>SUM(H7:H51)</f>
        <v>11281827</v>
      </c>
    </row>
    <row r="54" ht="13" customHeight="1" spans="1:6">
      <c r="A54" s="14"/>
      <c r="B54" s="14"/>
      <c r="C54" s="14"/>
      <c r="D54" s="14"/>
      <c r="E54" s="15"/>
      <c r="F54" s="16"/>
    </row>
    <row r="55" ht="36" customHeight="1" spans="1:6">
      <c r="A55" s="19"/>
      <c r="B55" s="20" t="s">
        <v>37</v>
      </c>
      <c r="C55" s="20"/>
      <c r="D55" s="20"/>
      <c r="E55" s="21"/>
      <c r="F55" s="22"/>
    </row>
    <row r="56" ht="36" customHeight="1" spans="1:6">
      <c r="A56" s="23"/>
      <c r="B56" s="20" t="s">
        <v>38</v>
      </c>
      <c r="C56" s="20"/>
      <c r="D56" s="20"/>
      <c r="E56" s="21"/>
      <c r="F56" s="22"/>
    </row>
    <row r="57" ht="36" customHeight="1" spans="1:6">
      <c r="A57" s="23"/>
      <c r="B57" s="20" t="s">
        <v>39</v>
      </c>
      <c r="C57" s="20"/>
      <c r="D57" s="20"/>
      <c r="E57" s="21"/>
      <c r="F57" s="22"/>
    </row>
  </sheetData>
  <sheetProtection password="C6EF" sheet="1" objects="1"/>
  <mergeCells count="11">
    <mergeCell ref="A1:F1"/>
    <mergeCell ref="A2:H2"/>
    <mergeCell ref="A3:F3"/>
    <mergeCell ref="E4:F4"/>
    <mergeCell ref="G4:H4"/>
    <mergeCell ref="A6:H6"/>
    <mergeCell ref="A54:D54"/>
    <mergeCell ref="A4:A5"/>
    <mergeCell ref="B4:B5"/>
    <mergeCell ref="C4:C5"/>
    <mergeCell ref="D4:D5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5"/>
  <sheetViews>
    <sheetView zoomScale="115" zoomScaleNormal="115" topLeftCell="A40" workbookViewId="0">
      <selection activeCell="C17" sqref="C17"/>
    </sheetView>
  </sheetViews>
  <sheetFormatPr defaultColWidth="9" defaultRowHeight="13.5" outlineLevelCol="7"/>
  <cols>
    <col min="1" max="1" width="6.19166666666667" style="2" customWidth="1"/>
    <col min="2" max="2" width="37.7" customWidth="1"/>
    <col min="3" max="3" width="43.475" style="2" customWidth="1"/>
  </cols>
  <sheetData>
    <row r="1" s="1" customFormat="1" ht="17" customHeight="1" spans="1:3">
      <c r="A1" s="3" t="s">
        <v>40</v>
      </c>
      <c r="B1" s="3"/>
      <c r="C1" s="4"/>
    </row>
    <row r="2" ht="22" customHeight="1" spans="1:3">
      <c r="A2" s="5" t="s">
        <v>41</v>
      </c>
      <c r="B2" s="5"/>
      <c r="C2" s="5"/>
    </row>
    <row r="3" ht="20" customHeight="1" spans="1:3">
      <c r="A3" s="3" t="s">
        <v>2</v>
      </c>
      <c r="B3" s="3"/>
      <c r="C3" s="4"/>
    </row>
    <row r="4" spans="1:3">
      <c r="A4" s="6" t="s">
        <v>3</v>
      </c>
      <c r="B4" s="7" t="s">
        <v>4</v>
      </c>
      <c r="C4" s="7" t="s">
        <v>42</v>
      </c>
    </row>
    <row r="5" spans="1:3">
      <c r="A5" s="6"/>
      <c r="B5" s="7"/>
      <c r="C5" s="7"/>
    </row>
    <row r="6" ht="25" customHeight="1" spans="1:3">
      <c r="A6" s="8" t="s">
        <v>12</v>
      </c>
      <c r="B6" s="9"/>
      <c r="C6" s="10"/>
    </row>
    <row r="7" ht="35" customHeight="1" spans="1:3">
      <c r="A7" s="6">
        <v>1</v>
      </c>
      <c r="B7" s="11" t="s">
        <v>13</v>
      </c>
      <c r="C7" s="12" t="s">
        <v>43</v>
      </c>
    </row>
    <row r="8" spans="1:3">
      <c r="A8" s="6">
        <v>2</v>
      </c>
      <c r="B8" s="13" t="s">
        <v>15</v>
      </c>
      <c r="C8" s="13" t="s">
        <v>44</v>
      </c>
    </row>
    <row r="9" ht="52" customHeight="1" spans="1:3">
      <c r="A9" s="6">
        <v>3</v>
      </c>
      <c r="B9" s="13" t="s">
        <v>17</v>
      </c>
      <c r="C9" s="13" t="s">
        <v>45</v>
      </c>
    </row>
    <row r="10" ht="22.5" spans="1:3">
      <c r="A10" s="6">
        <v>4</v>
      </c>
      <c r="B10" s="13" t="s">
        <v>18</v>
      </c>
      <c r="C10" s="13" t="s">
        <v>46</v>
      </c>
    </row>
    <row r="11" spans="1:3">
      <c r="A11" s="6">
        <v>5</v>
      </c>
      <c r="B11" s="13" t="s">
        <v>19</v>
      </c>
      <c r="C11" s="13" t="s">
        <v>47</v>
      </c>
    </row>
    <row r="12" spans="1:3">
      <c r="A12" s="6">
        <v>6</v>
      </c>
      <c r="B12" s="13" t="s">
        <v>20</v>
      </c>
      <c r="C12" s="13" t="s">
        <v>48</v>
      </c>
    </row>
    <row r="13" ht="25" customHeight="1" spans="1:3">
      <c r="A13" s="8" t="s">
        <v>22</v>
      </c>
      <c r="B13" s="8"/>
      <c r="C13" s="6"/>
    </row>
    <row r="14" ht="45" spans="1:3">
      <c r="A14" s="6">
        <v>1</v>
      </c>
      <c r="B14" s="13" t="s">
        <v>23</v>
      </c>
      <c r="C14" s="13" t="s">
        <v>49</v>
      </c>
    </row>
    <row r="15" spans="1:3">
      <c r="A15" s="6">
        <v>2</v>
      </c>
      <c r="B15" s="13" t="s">
        <v>24</v>
      </c>
      <c r="C15" s="13" t="s">
        <v>50</v>
      </c>
    </row>
    <row r="16" ht="25" customHeight="1" spans="1:3">
      <c r="A16" s="8" t="s">
        <v>25</v>
      </c>
      <c r="B16" s="8"/>
      <c r="C16" s="6"/>
    </row>
    <row r="17" ht="22.5" spans="1:3">
      <c r="A17" s="6">
        <v>1</v>
      </c>
      <c r="B17" s="13" t="s">
        <v>18</v>
      </c>
      <c r="C17" s="13" t="s">
        <v>51</v>
      </c>
    </row>
    <row r="18" ht="22.5" spans="1:3">
      <c r="A18" s="6">
        <v>2</v>
      </c>
      <c r="B18" s="13" t="s">
        <v>26</v>
      </c>
      <c r="C18" s="13" t="s">
        <v>52</v>
      </c>
    </row>
    <row r="19" ht="22.5" spans="1:3">
      <c r="A19" s="6">
        <v>3</v>
      </c>
      <c r="B19" s="13" t="s">
        <v>27</v>
      </c>
      <c r="C19" s="13" t="s">
        <v>53</v>
      </c>
    </row>
    <row r="20" ht="22.5" spans="1:3">
      <c r="A20" s="6">
        <v>4</v>
      </c>
      <c r="B20" s="13" t="s">
        <v>27</v>
      </c>
      <c r="C20" s="13" t="s">
        <v>54</v>
      </c>
    </row>
    <row r="21" ht="22.5" spans="1:3">
      <c r="A21" s="6">
        <v>5</v>
      </c>
      <c r="B21" s="13" t="s">
        <v>27</v>
      </c>
      <c r="C21" s="13" t="s">
        <v>55</v>
      </c>
    </row>
    <row r="22" ht="22.5" spans="1:3">
      <c r="A22" s="6">
        <v>6</v>
      </c>
      <c r="B22" s="13" t="s">
        <v>27</v>
      </c>
      <c r="C22" s="13" t="s">
        <v>56</v>
      </c>
    </row>
    <row r="23" spans="1:3">
      <c r="A23" s="6">
        <v>7</v>
      </c>
      <c r="B23" s="13" t="s">
        <v>19</v>
      </c>
      <c r="C23" s="13" t="s">
        <v>57</v>
      </c>
    </row>
    <row r="24" spans="1:3">
      <c r="A24" s="6">
        <v>8</v>
      </c>
      <c r="B24" s="13" t="s">
        <v>19</v>
      </c>
      <c r="C24" s="13" t="s">
        <v>58</v>
      </c>
    </row>
    <row r="25" spans="1:3">
      <c r="A25" s="6">
        <v>9</v>
      </c>
      <c r="B25" s="13" t="s">
        <v>19</v>
      </c>
      <c r="C25" s="13" t="s">
        <v>59</v>
      </c>
    </row>
    <row r="26" spans="1:3">
      <c r="A26" s="6">
        <v>10</v>
      </c>
      <c r="B26" s="13" t="s">
        <v>19</v>
      </c>
      <c r="C26" s="13" t="s">
        <v>60</v>
      </c>
    </row>
    <row r="27" spans="1:3">
      <c r="A27" s="6">
        <v>11</v>
      </c>
      <c r="B27" s="13" t="s">
        <v>19</v>
      </c>
      <c r="C27" s="13" t="s">
        <v>61</v>
      </c>
    </row>
    <row r="28" spans="1:3">
      <c r="A28" s="6">
        <v>12</v>
      </c>
      <c r="B28" s="13" t="s">
        <v>19</v>
      </c>
      <c r="C28" s="13" t="s">
        <v>62</v>
      </c>
    </row>
    <row r="29" spans="1:3">
      <c r="A29" s="6">
        <v>13</v>
      </c>
      <c r="B29" s="13" t="s">
        <v>28</v>
      </c>
      <c r="C29" s="13" t="s">
        <v>50</v>
      </c>
    </row>
    <row r="30" ht="22.5" spans="1:3">
      <c r="A30" s="6">
        <v>14</v>
      </c>
      <c r="B30" s="13" t="s">
        <v>17</v>
      </c>
      <c r="C30" s="13" t="s">
        <v>63</v>
      </c>
    </row>
    <row r="31" ht="22.5" spans="1:3">
      <c r="A31" s="6">
        <v>15</v>
      </c>
      <c r="B31" s="13" t="s">
        <v>17</v>
      </c>
      <c r="C31" s="13" t="s">
        <v>64</v>
      </c>
    </row>
    <row r="32" spans="1:3">
      <c r="A32" s="6">
        <v>16</v>
      </c>
      <c r="B32" s="13" t="s">
        <v>27</v>
      </c>
      <c r="C32" s="13" t="s">
        <v>65</v>
      </c>
    </row>
    <row r="33" spans="1:3">
      <c r="A33" s="6">
        <v>17</v>
      </c>
      <c r="B33" s="13" t="s">
        <v>27</v>
      </c>
      <c r="C33" s="13" t="s">
        <v>66</v>
      </c>
    </row>
    <row r="34" spans="1:3">
      <c r="A34" s="6">
        <v>18</v>
      </c>
      <c r="B34" s="13" t="s">
        <v>27</v>
      </c>
      <c r="C34" s="13" t="s">
        <v>67</v>
      </c>
    </row>
    <row r="35" spans="1:3">
      <c r="A35" s="6">
        <v>19</v>
      </c>
      <c r="B35" s="13" t="s">
        <v>27</v>
      </c>
      <c r="C35" s="13" t="s">
        <v>68</v>
      </c>
    </row>
    <row r="36" spans="1:3">
      <c r="A36" s="6">
        <v>20</v>
      </c>
      <c r="B36" s="13" t="s">
        <v>27</v>
      </c>
      <c r="C36" s="13" t="s">
        <v>69</v>
      </c>
    </row>
    <row r="37" spans="1:3">
      <c r="A37" s="6">
        <v>21</v>
      </c>
      <c r="B37" s="13" t="s">
        <v>19</v>
      </c>
      <c r="C37" s="13" t="s">
        <v>70</v>
      </c>
    </row>
    <row r="38" spans="1:3">
      <c r="A38" s="6">
        <v>22</v>
      </c>
      <c r="B38" s="13" t="s">
        <v>19</v>
      </c>
      <c r="C38" s="13" t="s">
        <v>71</v>
      </c>
    </row>
    <row r="39" ht="22.5" spans="1:3">
      <c r="A39" s="6">
        <v>23</v>
      </c>
      <c r="B39" s="13" t="s">
        <v>17</v>
      </c>
      <c r="C39" s="13" t="s">
        <v>63</v>
      </c>
    </row>
    <row r="40" ht="22.5" spans="1:3">
      <c r="A40" s="6">
        <v>24</v>
      </c>
      <c r="B40" s="13" t="s">
        <v>17</v>
      </c>
      <c r="C40" s="13" t="s">
        <v>64</v>
      </c>
    </row>
    <row r="41" spans="1:3">
      <c r="A41" s="6">
        <v>25</v>
      </c>
      <c r="B41" s="13" t="s">
        <v>27</v>
      </c>
      <c r="C41" s="13" t="s">
        <v>65</v>
      </c>
    </row>
    <row r="42" spans="1:3">
      <c r="A42" s="6">
        <v>26</v>
      </c>
      <c r="B42" s="13" t="s">
        <v>27</v>
      </c>
      <c r="C42" s="13" t="s">
        <v>66</v>
      </c>
    </row>
    <row r="43" spans="1:3">
      <c r="A43" s="6">
        <v>27</v>
      </c>
      <c r="B43" s="13" t="s">
        <v>27</v>
      </c>
      <c r="C43" s="13" t="s">
        <v>67</v>
      </c>
    </row>
    <row r="44" spans="1:3">
      <c r="A44" s="6">
        <v>28</v>
      </c>
      <c r="B44" s="13" t="s">
        <v>27</v>
      </c>
      <c r="C44" s="13" t="s">
        <v>68</v>
      </c>
    </row>
    <row r="45" spans="1:3">
      <c r="A45" s="6">
        <v>29</v>
      </c>
      <c r="B45" s="13" t="s">
        <v>27</v>
      </c>
      <c r="C45" s="13" t="s">
        <v>69</v>
      </c>
    </row>
    <row r="46" spans="1:3">
      <c r="A46" s="6">
        <v>30</v>
      </c>
      <c r="B46" s="13" t="s">
        <v>19</v>
      </c>
      <c r="C46" s="13" t="s">
        <v>70</v>
      </c>
    </row>
    <row r="47" spans="1:3">
      <c r="A47" s="6">
        <v>31</v>
      </c>
      <c r="B47" s="13" t="s">
        <v>19</v>
      </c>
      <c r="C47" s="13" t="s">
        <v>71</v>
      </c>
    </row>
    <row r="48" ht="45" spans="1:3">
      <c r="A48" s="6">
        <v>32</v>
      </c>
      <c r="B48" s="13" t="s">
        <v>30</v>
      </c>
      <c r="C48" s="13" t="s">
        <v>72</v>
      </c>
    </row>
    <row r="49" ht="67.5" spans="1:3">
      <c r="A49" s="6">
        <v>33</v>
      </c>
      <c r="B49" s="13" t="s">
        <v>31</v>
      </c>
      <c r="C49" s="13" t="s">
        <v>73</v>
      </c>
    </row>
    <row r="50" ht="33.75" spans="1:3">
      <c r="A50" s="6">
        <v>34</v>
      </c>
      <c r="B50" s="13" t="s">
        <v>23</v>
      </c>
      <c r="C50" s="13" t="s">
        <v>74</v>
      </c>
    </row>
    <row r="51" ht="22.5" spans="1:3">
      <c r="A51" s="6">
        <v>35</v>
      </c>
      <c r="B51" s="13" t="s">
        <v>20</v>
      </c>
      <c r="C51" s="13" t="s">
        <v>75</v>
      </c>
    </row>
    <row r="52" spans="1:8">
      <c r="A52" s="14"/>
      <c r="B52" s="14"/>
      <c r="C52" s="14"/>
      <c r="D52" s="14"/>
      <c r="E52" s="15"/>
      <c r="F52" s="16"/>
      <c r="G52" s="17"/>
      <c r="H52" s="18"/>
    </row>
    <row r="53" ht="28" customHeight="1" spans="1:8">
      <c r="A53" s="19"/>
      <c r="B53" s="20" t="s">
        <v>37</v>
      </c>
      <c r="C53" s="20"/>
      <c r="D53" s="20"/>
      <c r="E53" s="21"/>
      <c r="F53" s="22"/>
      <c r="G53" s="17"/>
      <c r="H53" s="18"/>
    </row>
    <row r="54" ht="28" customHeight="1" spans="1:8">
      <c r="A54" s="23"/>
      <c r="B54" s="20" t="s">
        <v>38</v>
      </c>
      <c r="C54" s="20"/>
      <c r="D54" s="20"/>
      <c r="E54" s="21"/>
      <c r="F54" s="22"/>
      <c r="G54" s="17"/>
      <c r="H54" s="18"/>
    </row>
    <row r="55" ht="28" customHeight="1" spans="1:8">
      <c r="A55" s="23"/>
      <c r="B55" s="20" t="s">
        <v>39</v>
      </c>
      <c r="C55" s="20"/>
      <c r="D55" s="20"/>
      <c r="E55" s="21"/>
      <c r="F55" s="22"/>
      <c r="G55" s="17"/>
      <c r="H55" s="18"/>
    </row>
  </sheetData>
  <sheetProtection password="C6EF" sheet="1" objects="1"/>
  <mergeCells count="10">
    <mergeCell ref="A1:C1"/>
    <mergeCell ref="A2:C2"/>
    <mergeCell ref="A3:C3"/>
    <mergeCell ref="A6:C6"/>
    <mergeCell ref="A13:C13"/>
    <mergeCell ref="A16:C16"/>
    <mergeCell ref="A52:D52"/>
    <mergeCell ref="A4:A5"/>
    <mergeCell ref="B4:B5"/>
    <mergeCell ref="C4:C5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附件1工程量清单报价表</vt:lpstr>
      <vt:lpstr>附件2工程特征表描述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</cp:lastModifiedBy>
  <dcterms:created xsi:type="dcterms:W3CDTF">2022-11-07T04:17:00Z</dcterms:created>
  <dcterms:modified xsi:type="dcterms:W3CDTF">2022-11-22T02:55:19Z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32BDD2B7D6C8466CBAF2555AB99C61BE</vt:lpwstr>
  </property>
  <property fmtid="{D5CDD505-2E9C-101B-9397-08002B2CF9AE}" pid="3" name="KSOProductBuildVer">
    <vt:lpwstr>2052-11.1.0.12763</vt:lpwstr>
  </property>
</Properties>
</file>